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6140" windowHeight="73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28" i="1" l="1"/>
  <c r="L28" i="1"/>
  <c r="M28" i="1"/>
  <c r="N28" i="1"/>
  <c r="J28" i="1"/>
  <c r="H2" i="1" l="1"/>
  <c r="F13" i="1" s="1"/>
  <c r="H13" i="1" s="1"/>
  <c r="F27" i="1" l="1"/>
  <c r="H27" i="1" s="1"/>
  <c r="F21" i="1"/>
  <c r="H21" i="1"/>
  <c r="F26" i="1" l="1"/>
  <c r="F25" i="1"/>
  <c r="F24" i="1"/>
  <c r="F23" i="1"/>
  <c r="F22" i="1"/>
  <c r="F20" i="1"/>
  <c r="F19" i="1"/>
  <c r="F18" i="1"/>
  <c r="F17" i="1"/>
  <c r="F16" i="1"/>
  <c r="F15" i="1"/>
  <c r="F14" i="1"/>
  <c r="F12" i="1"/>
  <c r="F11" i="1"/>
  <c r="H11" i="1" s="1"/>
  <c r="F10" i="1"/>
  <c r="F9" i="1"/>
  <c r="F8" i="1"/>
  <c r="F7" i="1"/>
  <c r="F6" i="1"/>
  <c r="H24" i="1" l="1"/>
  <c r="H19" i="1"/>
  <c r="H31" i="1" l="1"/>
  <c r="H7" i="1"/>
  <c r="H8" i="1"/>
  <c r="H10" i="1"/>
  <c r="H18" i="1"/>
  <c r="H20" i="1"/>
  <c r="H22" i="1"/>
  <c r="H25" i="1"/>
  <c r="H6" i="1"/>
  <c r="H9" i="1"/>
  <c r="H14" i="1" s="1"/>
  <c r="H12" i="1"/>
  <c r="H15" i="1"/>
  <c r="H16" i="1"/>
  <c r="H17" i="1"/>
  <c r="H23" i="1"/>
  <c r="H26" i="1"/>
  <c r="D29" i="1"/>
  <c r="F29" i="1" s="1"/>
  <c r="H29" i="1" l="1"/>
  <c r="F33" i="1"/>
  <c r="H33" i="1"/>
</calcChain>
</file>

<file path=xl/sharedStrings.xml><?xml version="1.0" encoding="utf-8"?>
<sst xmlns="http://schemas.openxmlformats.org/spreadsheetml/2006/main" count="35" uniqueCount="30">
  <si>
    <t>Flordeliz Monthly Expenses</t>
  </si>
  <si>
    <t>Electricity</t>
  </si>
  <si>
    <t>Bing</t>
  </si>
  <si>
    <t>Food</t>
  </si>
  <si>
    <t>Eat Out</t>
  </si>
  <si>
    <t>Guard</t>
  </si>
  <si>
    <t>Internet</t>
  </si>
  <si>
    <t>Cignal</t>
  </si>
  <si>
    <t>Total</t>
  </si>
  <si>
    <t>Pills</t>
  </si>
  <si>
    <t>/Week Extra</t>
  </si>
  <si>
    <t>SS</t>
  </si>
  <si>
    <t>Weekly</t>
  </si>
  <si>
    <t>Monthly</t>
  </si>
  <si>
    <t>Expense</t>
  </si>
  <si>
    <t>Amount</t>
  </si>
  <si>
    <t>Clothing</t>
  </si>
  <si>
    <t>Titat</t>
  </si>
  <si>
    <t>Vonage</t>
  </si>
  <si>
    <t>Fuel</t>
  </si>
  <si>
    <t>Dario</t>
  </si>
  <si>
    <t>Bebe</t>
  </si>
  <si>
    <t>Neller</t>
  </si>
  <si>
    <t>Life Ins.</t>
  </si>
  <si>
    <t>Misc.</t>
  </si>
  <si>
    <t>Wilson</t>
  </si>
  <si>
    <t>Manoy Lapad</t>
  </si>
  <si>
    <t>Business Agent (Rodel)</t>
  </si>
  <si>
    <t>August '17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</si>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</sst>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[$PhP-464]#,##0.00"/>
    <numFmt numFmtId="166" formatCode="[$Php-3409]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3"/>
  <sheetViews>
    <sheetView tabSelected="1" topLeftCell="C16" workbookViewId="0">
      <selection activeCell="N28" sqref="N28"/>
    </sheetView>
  </sheetViews>
  <sheetFormatPr defaultRowHeight="15" x14ac:dyDescent="0.25"/>
  <cols>
    <col min="3" max="3" width="15.140625" customWidth="1"/>
    <col min="6" max="6" width="9.85546875" bestFit="1" customWidth="1"/>
  </cols>
  <sheetData>
    <row r="2" spans="2:14" x14ac:dyDescent="0.25">
      <c r="D2" s="1" t="s">
        <v>0</v>
      </c>
      <c r="G2" s="2">
        <v>201.48</v>
      </c>
      <c r="H2" s="3">
        <f>10000/G2</f>
        <v>49.632717887631529</v>
      </c>
    </row>
    <row r="3" spans="2:14" x14ac:dyDescent="0.25">
      <c r="K3" s="1" t="s">
        <v>28</v>
      </c>
    </row>
    <row r="4" spans="2:14" x14ac:dyDescent="0.25">
      <c r="B4" s="1" t="s">
        <v>14</v>
      </c>
      <c r="C4" s="1"/>
      <c r="D4" s="1" t="s">
        <v>15</v>
      </c>
      <c r="E4" s="1"/>
      <c r="F4" s="1" t="s">
        <v>13</v>
      </c>
      <c r="G4" s="1"/>
      <c r="H4" s="1" t="s">
        <v>12</v>
      </c>
      <c r="J4" s="1" t="s">
        <v>19</v>
      </c>
      <c r="K4" s="1" t="s">
        <v>3</v>
      </c>
      <c r="L4" s="1" t="s">
        <v>16</v>
      </c>
      <c r="M4" s="1" t="s">
        <v>4</v>
      </c>
      <c r="N4" s="1" t="s">
        <v>24</v>
      </c>
    </row>
    <row r="6" spans="2:14" x14ac:dyDescent="0.25">
      <c r="B6" s="1" t="s">
        <v>1</v>
      </c>
      <c r="D6" s="1">
        <v>8000</v>
      </c>
      <c r="F6" s="2">
        <f>D6/H2</f>
        <v>161.184</v>
      </c>
      <c r="G6" s="1"/>
      <c r="H6" s="2">
        <f>F6/4</f>
        <v>40.295999999999999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2:14" x14ac:dyDescent="0.25">
      <c r="B7" s="1" t="s">
        <v>18</v>
      </c>
      <c r="D7" s="1">
        <v>1950</v>
      </c>
      <c r="F7" s="2">
        <f>D7/H2</f>
        <v>39.288599999999995</v>
      </c>
      <c r="G7" s="1"/>
      <c r="H7" s="2">
        <f t="shared" ref="H7:H31" si="0">F7/4</f>
        <v>9.8221499999999988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2:14" x14ac:dyDescent="0.25">
      <c r="B8" s="1" t="s">
        <v>17</v>
      </c>
      <c r="D8" s="1">
        <v>1000</v>
      </c>
      <c r="F8" s="2">
        <f>D8/H2</f>
        <v>20.148</v>
      </c>
      <c r="G8" s="1"/>
      <c r="H8" s="2">
        <f t="shared" si="0"/>
        <v>5.0369999999999999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2:14" x14ac:dyDescent="0.25">
      <c r="B9" s="1" t="s">
        <v>2</v>
      </c>
      <c r="D9" s="1">
        <v>2000</v>
      </c>
      <c r="F9" s="2">
        <f>D9/H2</f>
        <v>40.295999999999999</v>
      </c>
      <c r="G9" s="1"/>
      <c r="H9" s="2">
        <f t="shared" si="0"/>
        <v>10.074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2:14" x14ac:dyDescent="0.25">
      <c r="B10" s="1" t="s">
        <v>21</v>
      </c>
      <c r="D10" s="1">
        <v>3000</v>
      </c>
      <c r="F10" s="2">
        <f>D10/H2</f>
        <v>60.443999999999996</v>
      </c>
      <c r="G10" s="1"/>
      <c r="H10" s="2">
        <f t="shared" si="0"/>
        <v>15.110999999999999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2:14" x14ac:dyDescent="0.25">
      <c r="B11" s="1" t="s">
        <v>22</v>
      </c>
      <c r="D11" s="1">
        <v>6000</v>
      </c>
      <c r="F11" s="2">
        <f>D11/H2</f>
        <v>120.88799999999999</v>
      </c>
      <c r="G11" s="1"/>
      <c r="H11" s="2">
        <f>F11/4</f>
        <v>30.221999999999998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2:14" x14ac:dyDescent="0.25">
      <c r="B12" s="1" t="s">
        <v>25</v>
      </c>
      <c r="D12" s="1">
        <v>7600</v>
      </c>
      <c r="F12" s="2">
        <f>D12/H2</f>
        <v>153.12479999999999</v>
      </c>
      <c r="G12" s="1"/>
      <c r="H12" s="2">
        <f t="shared" si="0"/>
        <v>38.281199999999998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2:14" x14ac:dyDescent="0.25">
      <c r="B13" s="1" t="s">
        <v>26</v>
      </c>
      <c r="D13" s="1">
        <v>6000</v>
      </c>
      <c r="F13" s="2">
        <f>D13/H2</f>
        <v>120.88799999999999</v>
      </c>
      <c r="G13" s="1"/>
      <c r="H13" s="2">
        <f t="shared" ref="H13" si="1">F13/4</f>
        <v>30.221999999999998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2:14" x14ac:dyDescent="0.25">
      <c r="B14" s="1" t="s">
        <v>20</v>
      </c>
      <c r="D14" s="1">
        <v>3000</v>
      </c>
      <c r="F14" s="2">
        <f>D14/H2</f>
        <v>60.443999999999996</v>
      </c>
      <c r="G14" s="1"/>
      <c r="H14" s="2">
        <f t="shared" ref="H14" si="2">F14/4</f>
        <v>15.110999999999999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2:14" x14ac:dyDescent="0.25">
      <c r="B15" s="1" t="s">
        <v>27</v>
      </c>
      <c r="D15" s="1">
        <v>7000</v>
      </c>
      <c r="F15" s="2">
        <f>D15/H2</f>
        <v>141.036</v>
      </c>
      <c r="G15" s="1"/>
      <c r="H15" s="2">
        <f t="shared" si="0"/>
        <v>35.259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2:14" x14ac:dyDescent="0.25">
      <c r="B16" s="1" t="s">
        <v>5</v>
      </c>
      <c r="D16" s="1">
        <v>8000</v>
      </c>
      <c r="F16" s="2">
        <f>D16/H2</f>
        <v>161.184</v>
      </c>
      <c r="G16" s="1"/>
      <c r="H16" s="2">
        <f t="shared" si="0"/>
        <v>40.295999999999999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2:14" x14ac:dyDescent="0.25">
      <c r="B17" s="1" t="s">
        <v>19</v>
      </c>
      <c r="D17" s="1">
        <v>4000</v>
      </c>
      <c r="F17" s="2">
        <f>D17/H2</f>
        <v>80.591999999999999</v>
      </c>
      <c r="G17" s="1"/>
      <c r="H17" s="2">
        <f t="shared" si="0"/>
        <v>20.148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2:14" x14ac:dyDescent="0.25">
      <c r="B18" s="1" t="s">
        <v>3</v>
      </c>
      <c r="D18" s="1">
        <v>16000</v>
      </c>
      <c r="F18" s="2">
        <f>D18/H2</f>
        <v>322.36799999999999</v>
      </c>
      <c r="G18" s="1"/>
      <c r="H18" s="2">
        <f t="shared" si="0"/>
        <v>80.591999999999999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2:14" x14ac:dyDescent="0.25">
      <c r="B19" s="1" t="s">
        <v>16</v>
      </c>
      <c r="D19" s="1">
        <v>4000</v>
      </c>
      <c r="F19" s="2">
        <f>D19/H2</f>
        <v>80.591999999999999</v>
      </c>
      <c r="G19" s="1"/>
      <c r="H19" s="2">
        <f t="shared" si="0"/>
        <v>20.148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2:14" x14ac:dyDescent="0.25">
      <c r="B20" s="1" t="s">
        <v>4</v>
      </c>
      <c r="D20" s="1">
        <v>8000</v>
      </c>
      <c r="F20" s="2">
        <f>D20/H2</f>
        <v>161.184</v>
      </c>
      <c r="G20" s="1"/>
      <c r="H20" s="2">
        <f t="shared" si="0"/>
        <v>40.295999999999999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2:14" x14ac:dyDescent="0.25">
      <c r="B21" s="1"/>
      <c r="D21" s="1"/>
      <c r="F21" s="2">
        <f>D21/H2</f>
        <v>0</v>
      </c>
      <c r="G21" s="1"/>
      <c r="H21" s="2">
        <f>F21/4</f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2:14" x14ac:dyDescent="0.25">
      <c r="B22" s="1" t="s">
        <v>6</v>
      </c>
      <c r="D22" s="1">
        <v>3000</v>
      </c>
      <c r="F22" s="2">
        <f>D22/H2</f>
        <v>60.443999999999996</v>
      </c>
      <c r="G22" s="1"/>
      <c r="H22" s="2">
        <f t="shared" si="0"/>
        <v>15.110999999999999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2:14" x14ac:dyDescent="0.25">
      <c r="B23" s="1" t="s">
        <v>7</v>
      </c>
      <c r="D23" s="1">
        <v>1300</v>
      </c>
      <c r="F23" s="2">
        <f>D23/H2</f>
        <v>26.192399999999999</v>
      </c>
      <c r="G23" s="1"/>
      <c r="H23" s="2">
        <f t="shared" si="0"/>
        <v>6.5480999999999998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2:14" x14ac:dyDescent="0.25">
      <c r="B24" s="1"/>
      <c r="D24" s="1"/>
      <c r="F24" s="2">
        <f>D24/H2</f>
        <v>0</v>
      </c>
      <c r="G24" s="1"/>
      <c r="H24" s="2">
        <f t="shared" si="0"/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2:14" x14ac:dyDescent="0.25">
      <c r="B25" s="1" t="s">
        <v>9</v>
      </c>
      <c r="D25" s="1">
        <v>12000</v>
      </c>
      <c r="F25" s="2">
        <f>D25/H2</f>
        <v>241.77599999999998</v>
      </c>
      <c r="G25" s="1"/>
      <c r="H25" s="2">
        <f t="shared" si="0"/>
        <v>60.443999999999996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2:14" x14ac:dyDescent="0.25">
      <c r="B26" s="1" t="s">
        <v>24</v>
      </c>
      <c r="D26" s="1">
        <v>4000</v>
      </c>
      <c r="F26" s="2">
        <f>D26/H2</f>
        <v>80.591999999999999</v>
      </c>
      <c r="G26" s="1"/>
      <c r="H26" s="2">
        <f t="shared" si="0"/>
        <v>20.148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2:14" x14ac:dyDescent="0.25">
      <c r="B27" s="1" t="s">
        <v>23</v>
      </c>
      <c r="D27" s="1">
        <v>750</v>
      </c>
      <c r="F27" s="2">
        <f>D27/H2</f>
        <v>15.110999999999999</v>
      </c>
      <c r="G27" s="1"/>
      <c r="H27" s="2">
        <f t="shared" ref="H27" si="3">F27/4</f>
        <v>3.7777499999999997</v>
      </c>
    </row>
    <row r="28" spans="2:14" x14ac:dyDescent="0.25">
      <c r="F28" s="2"/>
      <c r="G28" s="1"/>
      <c r="H28" s="2"/>
      <c r="I28" s="1" t="s">
        <v>29</v>
      </c>
      <c r="J28" s="4">
        <f>SUM(J6:J26)</f>
        <v>0</v>
      </c>
      <c r="K28" s="4">
        <f t="shared" ref="K28:N28" si="4">SUM(K6:K26)</f>
        <v>0</v>
      </c>
      <c r="L28" s="4">
        <f t="shared" si="4"/>
        <v>0</v>
      </c>
      <c r="M28" s="4">
        <f t="shared" si="4"/>
        <v>0</v>
      </c>
      <c r="N28" s="4">
        <f t="shared" si="4"/>
        <v>0</v>
      </c>
    </row>
    <row r="29" spans="2:14" x14ac:dyDescent="0.25">
      <c r="B29" s="1" t="s">
        <v>8</v>
      </c>
      <c r="C29" s="1"/>
      <c r="D29" s="1">
        <f>SUM(D5:D27)</f>
        <v>106600</v>
      </c>
      <c r="F29" s="2">
        <f>D29/H2</f>
        <v>2147.7768000000001</v>
      </c>
      <c r="G29" s="1"/>
      <c r="H29" s="2">
        <f t="shared" si="0"/>
        <v>536.94420000000002</v>
      </c>
      <c r="I29" s="1"/>
    </row>
    <row r="30" spans="2:14" x14ac:dyDescent="0.25">
      <c r="H30" s="2"/>
    </row>
    <row r="31" spans="2:14" x14ac:dyDescent="0.25">
      <c r="E31" s="1" t="s">
        <v>11</v>
      </c>
      <c r="F31" s="2">
        <v>2587</v>
      </c>
      <c r="H31" s="2">
        <f t="shared" si="0"/>
        <v>646.75</v>
      </c>
    </row>
    <row r="33" spans="6:9" x14ac:dyDescent="0.25">
      <c r="F33" s="2">
        <f>-F29+F31</f>
        <v>439.22319999999991</v>
      </c>
      <c r="H33" s="2">
        <f>F33/4</f>
        <v>109.80579999999998</v>
      </c>
      <c r="I33" s="1" t="s">
        <v>10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2015-06-01T02:57:41Z</dcterms:created>
  <dcterms:modified xsi:type="dcterms:W3CDTF">2017-07-11T13:51:57Z</dcterms:modified>
</cp:coreProperties>
</file>